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W:\BILANCIO\FABBISOGNI\"/>
    </mc:Choice>
  </mc:AlternateContent>
  <xr:revisionPtr revIDLastSave="0" documentId="8_{E13F594A-DA08-427E-AECA-0E41D45766FC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Fabbisogno 2020-2021" sheetId="2" r:id="rId1"/>
  </sheets>
  <definedNames>
    <definedName name="_xlnm._FilterDatabase" localSheetId="0" hidden="1">'Fabbisogno 2020-2021'!$A$2:$Q$38</definedName>
    <definedName name="_xlnm.Print_Area" localSheetId="0">'Fabbisogno 2020-2021'!#REF!</definedName>
  </definedNames>
  <calcPr calcId="191029"/>
</workbook>
</file>

<file path=xl/calcChain.xml><?xml version="1.0" encoding="utf-8"?>
<calcChain xmlns="http://schemas.openxmlformats.org/spreadsheetml/2006/main">
  <c r="H26" i="2" l="1"/>
  <c r="H24" i="2" l="1"/>
  <c r="H25" i="2" l="1"/>
  <c r="H29" i="2"/>
  <c r="H27" i="2"/>
  <c r="H28" i="2"/>
  <c r="H20" i="2"/>
  <c r="H21" i="2"/>
  <c r="H22" i="2"/>
  <c r="H18" i="2"/>
  <c r="H19" i="2"/>
  <c r="H23" i="2" l="1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31" i="2" l="1"/>
  <c r="H32" i="2"/>
  <c r="H33" i="2"/>
  <c r="H34" i="2"/>
  <c r="H35" i="2"/>
  <c r="H38" i="2"/>
  <c r="H36" i="2"/>
  <c r="H37" i="2"/>
  <c r="H30" i="2"/>
</calcChain>
</file>

<file path=xl/sharedStrings.xml><?xml version="1.0" encoding="utf-8"?>
<sst xmlns="http://schemas.openxmlformats.org/spreadsheetml/2006/main" count="126" uniqueCount="70">
  <si>
    <t>ANNUALITA' NELLA QUALE SI PREVEDE DI DARE AVVIO ALLA PROCEDURA DI ACQUISTO</t>
  </si>
  <si>
    <t>SETTORE</t>
  </si>
  <si>
    <t>DESCRIZIONE ACQUISTO</t>
  </si>
  <si>
    <t>TIPOLOGIA DI PROCEDURA</t>
  </si>
  <si>
    <t>COSTI SU ANNUALITA' SUCCESSIVE (IVA esclusa)</t>
  </si>
  <si>
    <t>STIMA COSTI PROGRAMMAZIONE TOTALE (IVA esclusa)</t>
  </si>
  <si>
    <t>36 mesi</t>
  </si>
  <si>
    <t>servizi</t>
  </si>
  <si>
    <t>AUTOVEICOLI IN NOLEGGIO A LUNGO TERMINE LOTTO 4: veicoli a doppia alimentazione benzina/gpl</t>
  </si>
  <si>
    <t>CARBURANTE  PER AUTOTRAZIONE: veicoli benzina - gasolio  - gpl</t>
  </si>
  <si>
    <t>RDO su MEPA</t>
  </si>
  <si>
    <t>MATERIALE INFORMATICO: toner/consumabili</t>
  </si>
  <si>
    <t>RDO su MEPA e adesione alla convenzione Consip attiva "Stampanti"</t>
  </si>
  <si>
    <t>Adesione a convenzione Consip</t>
  </si>
  <si>
    <t>SCAFFALATURE PER ARCHIVIO</t>
  </si>
  <si>
    <t>ENERGIA ELETTRICA</t>
  </si>
  <si>
    <t>Polizza asscicurativa sanitaria per il personale</t>
  </si>
  <si>
    <t>GAS NATURALE</t>
  </si>
  <si>
    <t>Convenzione Consip "Facility management"</t>
  </si>
  <si>
    <t>48 mesi</t>
  </si>
  <si>
    <t>Servizio di distribuzione notiziari di agenzia</t>
  </si>
  <si>
    <t>MOBILI E ARREDI PER UFFICIO</t>
  </si>
  <si>
    <t>procedura di gara aperta a rilevanza europea svolta su piattaforma telematica di negoziazione</t>
  </si>
  <si>
    <t>Servizi assicurativi su beni immobili in uso alla PCM</t>
  </si>
  <si>
    <t>fornitura</t>
  </si>
  <si>
    <t>beni e servizi</t>
  </si>
  <si>
    <t>STIMA COSTI PROGRAMMAZIONE ANNO 2021 (IVA esclusa)</t>
  </si>
  <si>
    <t>18 mesi</t>
  </si>
  <si>
    <t>PERMESSI ACCESSO ZTL</t>
  </si>
  <si>
    <t>FACILITY MANAGEMENT per immobili a uso ufficio</t>
  </si>
  <si>
    <t>Concessione Amministrazione comunale</t>
  </si>
  <si>
    <t>CARTA</t>
  </si>
  <si>
    <t>CANCELLERIA</t>
  </si>
  <si>
    <t>Materiale tecnico-specialistico</t>
  </si>
  <si>
    <t>HARDWARE: 400 stampanti/MFC</t>
  </si>
  <si>
    <t>HARDWARE: 1200 PC LAPTOP/DESKTOP (completi di software e installazione)</t>
  </si>
  <si>
    <t>Locazione immobile per uso istituzionale</t>
  </si>
  <si>
    <t xml:space="preserve">Locazione immobile per uso istituzionale </t>
  </si>
  <si>
    <t>Affidamento diretto, previo accertamento  dell'ndisponibilità di immobili demaniali e di proprietà della Regione, della Città metropolitana e del Comune</t>
  </si>
  <si>
    <t>Affidamento diretto, previo accertamento dell'indisponibilità di immobili demaniali e di proprietà della Regione, della Città metropolitana e del Comune</t>
  </si>
  <si>
    <t>2019</t>
  </si>
  <si>
    <t>2018</t>
  </si>
  <si>
    <t>Procedura negoziata senza previa pubblicazione del bando</t>
  </si>
  <si>
    <t>Affidamento in economia - cottimo fiduciario</t>
  </si>
  <si>
    <t>Affidamento diretto in adesione ad accordo quadro/convenzione</t>
  </si>
  <si>
    <t>Adesione convenzione CONSIP</t>
  </si>
  <si>
    <t>STIMA COSTI PROGRAMMAZIONE ANNO 2022 (IVA esclusa)</t>
  </si>
  <si>
    <t>RETE - CABLAGGI E APPARATI</t>
  </si>
  <si>
    <t>DURATA DEL CONTRATTO
(in mesi)</t>
  </si>
  <si>
    <t>Convenzione Consip</t>
  </si>
  <si>
    <t>84 mesi + 24 mesi (1° luglio 2020 / 30 giugno 2022)</t>
  </si>
  <si>
    <t xml:space="preserve">Servizi postali del servizio universale e pick up  </t>
  </si>
  <si>
    <t xml:space="preserve">Servizio triennale di manutenzione e assistenza sw mediscopio 
</t>
  </si>
  <si>
    <t>Noleggio di 16 fotocopiatrici multifunzione.</t>
  </si>
  <si>
    <t>Servizio di noleggio fotocopiatrici multifunzione</t>
  </si>
  <si>
    <t>SISTEMI E UTILITY (conduzione e presidio, licenze e manutenzione server, videocomunicazione, citrix e vdi, api gateway, management device mobili)</t>
  </si>
  <si>
    <t>TELEFONIA (manutenzione centrali telefoniche, servizi di assistenza ATOS, progetto migrazione VOIP)</t>
  </si>
  <si>
    <t>APPLICAZIONI, SITI, PORTALI, SERVIZI (DOCSPA, software gestionali, rassegna stampa digitalizzata, assistenza applicativa, sviluppo, esercizio ed accessibilità siti web)</t>
  </si>
  <si>
    <t>Convenzione Consip
RDO su MEPA</t>
  </si>
  <si>
    <t>Tramite CQ Sogei e successivi accordi esecutivi
RDO su MEPA</t>
  </si>
  <si>
    <t>Tramite CQ Sogei e successivi accordi esecutivi
Convenzione Consip
RDO su MEPA</t>
  </si>
  <si>
    <t>Convenzione Consip
Tramite CQ Sogei e successivi accordi esecutivi
RDO su MEPA</t>
  </si>
  <si>
    <t>bene</t>
  </si>
  <si>
    <t>servizio</t>
  </si>
  <si>
    <t xml:space="preserve">SISTEMA PUBBLICO DI CONNETTIVITA' (Connessione fibra e videocomunicazione) </t>
  </si>
  <si>
    <t>DATA CENTER (migrazione CED)</t>
  </si>
  <si>
    <t>SICUREZZA E IDENTITY MGMT (sistema di protezione perimetrale, security assessment, licenze varie)</t>
  </si>
  <si>
    <t>CUSTOMER CARE (assistenza utenti)</t>
  </si>
  <si>
    <t>COLLABORATION, GESTIONE DOCUMENTALE E TRANSIZIONE AL DIGITALE (licenze software specifici)</t>
  </si>
  <si>
    <t>PRESIDENZA DEL CONSIGLIO DEI MINISTRI (CF 80188230587)
- DIPARTIMENTO PER I SERVIZI STRUMENTALI -
PROGRAMMAZIONE BIENNALE 2021-2022 ACQUISTO DI BENI E SERVIZI DI IMPORTO PARI O SUPERIORE A € 40.000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</si>
</sst>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4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4" fontId="4" fillId="0" borderId="1" xfId="0" applyNumberFormat="1" applyFont="1" applyFill="1" applyBorder="1" applyAlignment="1">
      <alignment horizontal="center" vertical="center"/>
    </xf>
    <xf numFmtId="44" fontId="4" fillId="0" borderId="2" xfId="0" applyNumberFormat="1" applyFont="1" applyFill="1" applyBorder="1" applyAlignment="1">
      <alignment horizontal="center" vertical="center" wrapText="1"/>
    </xf>
    <xf numFmtId="44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43" fontId="1" fillId="0" borderId="0" xfId="0" applyNumberFormat="1" applyFont="1" applyFill="1" applyAlignment="1">
      <alignment wrapText="1"/>
    </xf>
    <xf numFmtId="43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wrapText="1"/>
    </xf>
  </cellXfs>
  <cellStyles count="2">
    <cellStyle name="Normale" xfId="0" builtinId="0"/>
    <cellStyle name="Normale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tabSelected="1" zoomScale="120" zoomScaleNormal="120" workbookViewId="0">
      <pane xSplit="3" ySplit="2" topLeftCell="D35" activePane="bottomRight" state="frozen"/>
      <selection activeCell="B1" sqref="B1"/>
      <selection pane="topRight" activeCell="G1" sqref="G1"/>
      <selection pane="bottomLeft" activeCell="B3" sqref="B3"/>
      <selection pane="bottomRight" activeCell="F36" sqref="F36"/>
    </sheetView>
  </sheetViews>
  <sheetFormatPr defaultColWidth="9.140625" defaultRowHeight="12" x14ac:dyDescent="0.2"/>
  <cols>
    <col min="1" max="1" width="15.7109375" style="2" customWidth="1"/>
    <col min="2" max="2" width="18.42578125" style="21" customWidth="1"/>
    <col min="3" max="3" width="49.28515625" style="25" customWidth="1"/>
    <col min="4" max="4" width="21.7109375" style="3" customWidth="1"/>
    <col min="5" max="5" width="17.5703125" style="3" customWidth="1"/>
    <col min="6" max="6" width="15.85546875" style="3" customWidth="1"/>
    <col min="7" max="7" width="17.140625" style="3" customWidth="1"/>
    <col min="8" max="8" width="14" style="24" customWidth="1"/>
    <col min="9" max="9" width="37.42578125" style="24" customWidth="1"/>
    <col min="10" max="16" width="22.140625" style="1" customWidth="1"/>
    <col min="17" max="17" width="20.85546875" style="1" customWidth="1"/>
    <col min="18" max="16384" width="9.140625" style="1"/>
  </cols>
  <sheetData>
    <row r="1" spans="1:9" ht="62.25" customHeight="1" x14ac:dyDescent="0.2">
      <c r="A1" s="16" t="s">
        <v>69</v>
      </c>
      <c r="B1" s="17"/>
      <c r="C1" s="17"/>
      <c r="D1" s="17"/>
      <c r="E1" s="17"/>
      <c r="F1" s="17"/>
      <c r="G1" s="17"/>
      <c r="H1" s="17"/>
      <c r="I1" s="17"/>
    </row>
    <row r="2" spans="1:9" s="6" customFormat="1" ht="56.25" x14ac:dyDescent="0.25">
      <c r="A2" s="5" t="s">
        <v>0</v>
      </c>
      <c r="B2" s="5" t="s">
        <v>1</v>
      </c>
      <c r="C2" s="10" t="s">
        <v>2</v>
      </c>
      <c r="D2" s="5" t="s">
        <v>48</v>
      </c>
      <c r="E2" s="5" t="s">
        <v>26</v>
      </c>
      <c r="F2" s="5" t="s">
        <v>46</v>
      </c>
      <c r="G2" s="5" t="s">
        <v>4</v>
      </c>
      <c r="H2" s="5" t="s">
        <v>5</v>
      </c>
      <c r="I2" s="5" t="s">
        <v>3</v>
      </c>
    </row>
    <row r="3" spans="1:9" s="11" customFormat="1" ht="35.1" customHeight="1" x14ac:dyDescent="0.25">
      <c r="A3" s="12">
        <v>2021</v>
      </c>
      <c r="B3" s="5" t="s">
        <v>7</v>
      </c>
      <c r="C3" s="10" t="s">
        <v>8</v>
      </c>
      <c r="D3" s="5">
        <v>30</v>
      </c>
      <c r="E3" s="9">
        <v>62000</v>
      </c>
      <c r="F3" s="9">
        <v>84000</v>
      </c>
      <c r="G3" s="9">
        <v>65000</v>
      </c>
      <c r="H3" s="9">
        <f t="shared" ref="H3:H28" si="0">SUM(E3:G3)</f>
        <v>211000</v>
      </c>
      <c r="I3" s="10" t="s">
        <v>13</v>
      </c>
    </row>
    <row r="4" spans="1:9" s="11" customFormat="1" ht="35.1" customHeight="1" x14ac:dyDescent="0.25">
      <c r="A4" s="12">
        <v>2021</v>
      </c>
      <c r="B4" s="5" t="s">
        <v>62</v>
      </c>
      <c r="C4" s="10" t="s">
        <v>9</v>
      </c>
      <c r="D4" s="5">
        <v>24</v>
      </c>
      <c r="E4" s="9">
        <v>60000</v>
      </c>
      <c r="F4" s="9">
        <v>60000</v>
      </c>
      <c r="G4" s="9">
        <v>0</v>
      </c>
      <c r="H4" s="9">
        <f t="shared" si="0"/>
        <v>120000</v>
      </c>
      <c r="I4" s="10" t="s">
        <v>13</v>
      </c>
    </row>
    <row r="5" spans="1:9" s="11" customFormat="1" ht="35.1" customHeight="1" x14ac:dyDescent="0.25">
      <c r="A5" s="5">
        <v>2021</v>
      </c>
      <c r="B5" s="5" t="s">
        <v>63</v>
      </c>
      <c r="C5" s="8" t="s">
        <v>28</v>
      </c>
      <c r="D5" s="5">
        <v>12</v>
      </c>
      <c r="E5" s="18">
        <v>42500</v>
      </c>
      <c r="F5" s="9">
        <v>0</v>
      </c>
      <c r="G5" s="9">
        <v>0</v>
      </c>
      <c r="H5" s="9">
        <f t="shared" si="0"/>
        <v>42500</v>
      </c>
      <c r="I5" s="10" t="s">
        <v>30</v>
      </c>
    </row>
    <row r="6" spans="1:9" s="11" customFormat="1" ht="35.1" customHeight="1" x14ac:dyDescent="0.25">
      <c r="A6" s="5">
        <v>2021</v>
      </c>
      <c r="B6" s="5" t="s">
        <v>62</v>
      </c>
      <c r="C6" s="8" t="s">
        <v>31</v>
      </c>
      <c r="D6" s="5">
        <v>12</v>
      </c>
      <c r="E6" s="18">
        <v>75000</v>
      </c>
      <c r="F6" s="9">
        <v>0</v>
      </c>
      <c r="G6" s="9">
        <v>0</v>
      </c>
      <c r="H6" s="9">
        <f t="shared" si="0"/>
        <v>75000</v>
      </c>
      <c r="I6" s="10" t="s">
        <v>10</v>
      </c>
    </row>
    <row r="7" spans="1:9" s="11" customFormat="1" ht="35.1" customHeight="1" x14ac:dyDescent="0.25">
      <c r="A7" s="5">
        <v>2021</v>
      </c>
      <c r="B7" s="5" t="s">
        <v>62</v>
      </c>
      <c r="C7" s="8" t="s">
        <v>32</v>
      </c>
      <c r="D7" s="5">
        <v>12</v>
      </c>
      <c r="E7" s="18">
        <v>45000</v>
      </c>
      <c r="F7" s="9">
        <v>0</v>
      </c>
      <c r="G7" s="9">
        <v>0</v>
      </c>
      <c r="H7" s="9">
        <f t="shared" si="0"/>
        <v>45000</v>
      </c>
      <c r="I7" s="10" t="s">
        <v>10</v>
      </c>
    </row>
    <row r="8" spans="1:9" s="11" customFormat="1" ht="35.1" customHeight="1" x14ac:dyDescent="0.25">
      <c r="A8" s="5">
        <v>2021</v>
      </c>
      <c r="B8" s="5" t="s">
        <v>62</v>
      </c>
      <c r="C8" s="8" t="s">
        <v>11</v>
      </c>
      <c r="D8" s="5">
        <v>12</v>
      </c>
      <c r="E8" s="18">
        <v>150000</v>
      </c>
      <c r="F8" s="9">
        <v>0</v>
      </c>
      <c r="G8" s="9">
        <v>0</v>
      </c>
      <c r="H8" s="9">
        <f t="shared" si="0"/>
        <v>150000</v>
      </c>
      <c r="I8" s="10" t="s">
        <v>12</v>
      </c>
    </row>
    <row r="9" spans="1:9" s="11" customFormat="1" ht="35.1" customHeight="1" x14ac:dyDescent="0.25">
      <c r="A9" s="5">
        <v>2021</v>
      </c>
      <c r="B9" s="12" t="s">
        <v>62</v>
      </c>
      <c r="C9" s="13" t="s">
        <v>33</v>
      </c>
      <c r="D9" s="12">
        <v>12</v>
      </c>
      <c r="E9" s="18">
        <v>80000</v>
      </c>
      <c r="F9" s="19">
        <v>0</v>
      </c>
      <c r="G9" s="9">
        <v>0</v>
      </c>
      <c r="H9" s="9">
        <f t="shared" si="0"/>
        <v>80000</v>
      </c>
      <c r="I9" s="14" t="s">
        <v>10</v>
      </c>
    </row>
    <row r="10" spans="1:9" s="11" customFormat="1" ht="35.1" customHeight="1" x14ac:dyDescent="0.25">
      <c r="A10" s="5">
        <v>2021</v>
      </c>
      <c r="B10" s="12" t="s">
        <v>62</v>
      </c>
      <c r="C10" s="13" t="s">
        <v>21</v>
      </c>
      <c r="D10" s="12">
        <v>12</v>
      </c>
      <c r="E10" s="18">
        <v>200000</v>
      </c>
      <c r="F10" s="19">
        <v>0</v>
      </c>
      <c r="G10" s="9">
        <v>0</v>
      </c>
      <c r="H10" s="9">
        <f t="shared" si="0"/>
        <v>200000</v>
      </c>
      <c r="I10" s="14" t="s">
        <v>10</v>
      </c>
    </row>
    <row r="11" spans="1:9" s="11" customFormat="1" ht="35.1" customHeight="1" x14ac:dyDescent="0.25">
      <c r="A11" s="5">
        <v>2021</v>
      </c>
      <c r="B11" s="12" t="s">
        <v>62</v>
      </c>
      <c r="C11" s="13" t="s">
        <v>14</v>
      </c>
      <c r="D11" s="12">
        <v>12</v>
      </c>
      <c r="E11" s="18">
        <v>50000</v>
      </c>
      <c r="F11" s="19">
        <v>0</v>
      </c>
      <c r="G11" s="9">
        <v>0</v>
      </c>
      <c r="H11" s="9">
        <f t="shared" si="0"/>
        <v>50000</v>
      </c>
      <c r="I11" s="14" t="s">
        <v>10</v>
      </c>
    </row>
    <row r="12" spans="1:9" s="11" customFormat="1" ht="35.1" customHeight="1" x14ac:dyDescent="0.25">
      <c r="A12" s="5">
        <v>2021</v>
      </c>
      <c r="B12" s="12" t="s">
        <v>62</v>
      </c>
      <c r="C12" s="13" t="s">
        <v>34</v>
      </c>
      <c r="D12" s="12">
        <v>12</v>
      </c>
      <c r="E12" s="18">
        <v>80000</v>
      </c>
      <c r="F12" s="19">
        <v>0</v>
      </c>
      <c r="G12" s="9">
        <v>0</v>
      </c>
      <c r="H12" s="9">
        <f t="shared" si="0"/>
        <v>80000</v>
      </c>
      <c r="I12" s="14" t="s">
        <v>10</v>
      </c>
    </row>
    <row r="13" spans="1:9" s="11" customFormat="1" ht="35.1" customHeight="1" x14ac:dyDescent="0.25">
      <c r="A13" s="5">
        <v>2021</v>
      </c>
      <c r="B13" s="5" t="s">
        <v>62</v>
      </c>
      <c r="C13" s="8" t="s">
        <v>35</v>
      </c>
      <c r="D13" s="5">
        <v>12</v>
      </c>
      <c r="E13" s="18">
        <v>500000</v>
      </c>
      <c r="F13" s="9">
        <v>0</v>
      </c>
      <c r="G13" s="9">
        <v>0</v>
      </c>
      <c r="H13" s="9">
        <f t="shared" si="0"/>
        <v>500000</v>
      </c>
      <c r="I13" s="10" t="s">
        <v>18</v>
      </c>
    </row>
    <row r="14" spans="1:9" s="7" customFormat="1" ht="35.1" customHeight="1" x14ac:dyDescent="0.25">
      <c r="A14" s="5">
        <v>2021</v>
      </c>
      <c r="B14" s="5" t="s">
        <v>63</v>
      </c>
      <c r="C14" s="8" t="s">
        <v>20</v>
      </c>
      <c r="D14" s="5">
        <v>12</v>
      </c>
      <c r="E14" s="20">
        <v>100000</v>
      </c>
      <c r="F14" s="9">
        <v>0</v>
      </c>
      <c r="G14" s="9">
        <v>0</v>
      </c>
      <c r="H14" s="9">
        <f t="shared" si="0"/>
        <v>100000</v>
      </c>
      <c r="I14" s="10" t="s">
        <v>10</v>
      </c>
    </row>
    <row r="15" spans="1:9" s="7" customFormat="1" ht="35.1" customHeight="1" x14ac:dyDescent="0.25">
      <c r="A15" s="4">
        <v>2013</v>
      </c>
      <c r="B15" s="5" t="s">
        <v>63</v>
      </c>
      <c r="C15" s="10" t="s">
        <v>29</v>
      </c>
      <c r="D15" s="5" t="s">
        <v>50</v>
      </c>
      <c r="E15" s="9">
        <v>8549198</v>
      </c>
      <c r="F15" s="9">
        <v>4300000</v>
      </c>
      <c r="G15" s="9">
        <v>0</v>
      </c>
      <c r="H15" s="9">
        <f t="shared" si="0"/>
        <v>12849198</v>
      </c>
      <c r="I15" s="10" t="s">
        <v>18</v>
      </c>
    </row>
    <row r="16" spans="1:9" s="7" customFormat="1" ht="35.1" customHeight="1" x14ac:dyDescent="0.25">
      <c r="A16" s="15">
        <v>2021</v>
      </c>
      <c r="B16" s="12" t="s">
        <v>24</v>
      </c>
      <c r="C16" s="14" t="s">
        <v>15</v>
      </c>
      <c r="D16" s="15">
        <v>24</v>
      </c>
      <c r="E16" s="19">
        <v>2200000</v>
      </c>
      <c r="F16" s="19">
        <v>2200000</v>
      </c>
      <c r="G16" s="19">
        <v>0</v>
      </c>
      <c r="H16" s="9">
        <f t="shared" si="0"/>
        <v>4400000</v>
      </c>
      <c r="I16" s="14">
        <v>84</v>
      </c>
    </row>
    <row r="17" spans="1:9" s="7" customFormat="1" ht="35.1" customHeight="1" x14ac:dyDescent="0.25">
      <c r="A17" s="4">
        <v>2021</v>
      </c>
      <c r="B17" s="5" t="s">
        <v>24</v>
      </c>
      <c r="C17" s="10" t="s">
        <v>17</v>
      </c>
      <c r="D17" s="4">
        <v>24</v>
      </c>
      <c r="E17" s="9">
        <v>420000</v>
      </c>
      <c r="F17" s="9">
        <v>420000</v>
      </c>
      <c r="G17" s="9">
        <v>0</v>
      </c>
      <c r="H17" s="9">
        <f t="shared" si="0"/>
        <v>840000</v>
      </c>
      <c r="I17" s="14" t="s">
        <v>45</v>
      </c>
    </row>
    <row r="18" spans="1:9" s="7" customFormat="1" ht="35.1" customHeight="1" x14ac:dyDescent="0.25">
      <c r="A18" s="4">
        <v>2019</v>
      </c>
      <c r="B18" s="5" t="s">
        <v>63</v>
      </c>
      <c r="C18" s="10" t="s">
        <v>16</v>
      </c>
      <c r="D18" s="4" t="s">
        <v>6</v>
      </c>
      <c r="E18" s="9">
        <v>549000</v>
      </c>
      <c r="F18" s="9">
        <v>364000</v>
      </c>
      <c r="G18" s="9">
        <v>0</v>
      </c>
      <c r="H18" s="9">
        <f t="shared" si="0"/>
        <v>913000</v>
      </c>
      <c r="I18" s="14" t="s">
        <v>22</v>
      </c>
    </row>
    <row r="19" spans="1:9" s="7" customFormat="1" ht="35.1" customHeight="1" x14ac:dyDescent="0.25">
      <c r="A19" s="4">
        <v>2020</v>
      </c>
      <c r="B19" s="5" t="s">
        <v>63</v>
      </c>
      <c r="C19" s="10" t="s">
        <v>23</v>
      </c>
      <c r="D19" s="4" t="s">
        <v>6</v>
      </c>
      <c r="E19" s="9">
        <v>150000</v>
      </c>
      <c r="F19" s="9">
        <v>150000</v>
      </c>
      <c r="G19" s="9">
        <v>75000</v>
      </c>
      <c r="H19" s="9">
        <f t="shared" si="0"/>
        <v>375000</v>
      </c>
      <c r="I19" s="14" t="s">
        <v>22</v>
      </c>
    </row>
    <row r="20" spans="1:9" s="7" customFormat="1" ht="35.1" customHeight="1" x14ac:dyDescent="0.25">
      <c r="A20" s="4">
        <v>2018</v>
      </c>
      <c r="B20" s="5" t="s">
        <v>63</v>
      </c>
      <c r="C20" s="10" t="s">
        <v>36</v>
      </c>
      <c r="D20" s="4">
        <v>72</v>
      </c>
      <c r="E20" s="9">
        <v>1345800</v>
      </c>
      <c r="F20" s="9">
        <v>1345800</v>
      </c>
      <c r="G20" s="9">
        <v>2130850</v>
      </c>
      <c r="H20" s="9">
        <f t="shared" si="0"/>
        <v>4822450</v>
      </c>
      <c r="I20" s="14" t="s">
        <v>38</v>
      </c>
    </row>
    <row r="21" spans="1:9" s="7" customFormat="1" ht="35.1" customHeight="1" x14ac:dyDescent="0.25">
      <c r="A21" s="4">
        <v>2017</v>
      </c>
      <c r="B21" s="5" t="s">
        <v>63</v>
      </c>
      <c r="C21" s="10" t="s">
        <v>36</v>
      </c>
      <c r="D21" s="4">
        <v>72</v>
      </c>
      <c r="E21" s="9">
        <v>104837</v>
      </c>
      <c r="F21" s="9">
        <v>104837</v>
      </c>
      <c r="G21" s="9">
        <v>90763</v>
      </c>
      <c r="H21" s="9">
        <f t="shared" si="0"/>
        <v>300437</v>
      </c>
      <c r="I21" s="14" t="s">
        <v>38</v>
      </c>
    </row>
    <row r="22" spans="1:9" s="7" customFormat="1" ht="35.1" customHeight="1" x14ac:dyDescent="0.25">
      <c r="A22" s="4">
        <v>2020</v>
      </c>
      <c r="B22" s="5" t="s">
        <v>63</v>
      </c>
      <c r="C22" s="10" t="s">
        <v>37</v>
      </c>
      <c r="D22" s="4">
        <v>12</v>
      </c>
      <c r="E22" s="9">
        <v>640000</v>
      </c>
      <c r="F22" s="9">
        <v>0</v>
      </c>
      <c r="G22" s="9">
        <v>0</v>
      </c>
      <c r="H22" s="9">
        <f t="shared" si="0"/>
        <v>640000</v>
      </c>
      <c r="I22" s="14" t="s">
        <v>39</v>
      </c>
    </row>
    <row r="23" spans="1:9" s="7" customFormat="1" ht="35.1" customHeight="1" x14ac:dyDescent="0.25">
      <c r="A23" s="4">
        <v>2020</v>
      </c>
      <c r="B23" s="5" t="s">
        <v>63</v>
      </c>
      <c r="C23" s="10" t="s">
        <v>36</v>
      </c>
      <c r="D23" s="4">
        <v>12</v>
      </c>
      <c r="E23" s="9">
        <v>1711968</v>
      </c>
      <c r="F23" s="9">
        <v>0</v>
      </c>
      <c r="G23" s="9">
        <v>0</v>
      </c>
      <c r="H23" s="9">
        <f t="shared" si="0"/>
        <v>1711968</v>
      </c>
      <c r="I23" s="14" t="s">
        <v>39</v>
      </c>
    </row>
    <row r="24" spans="1:9" s="7" customFormat="1" ht="35.1" customHeight="1" x14ac:dyDescent="0.25">
      <c r="A24" s="4">
        <v>2021</v>
      </c>
      <c r="B24" s="5" t="s">
        <v>63</v>
      </c>
      <c r="C24" s="10" t="s">
        <v>36</v>
      </c>
      <c r="D24" s="4">
        <v>72</v>
      </c>
      <c r="E24" s="9">
        <v>206000</v>
      </c>
      <c r="F24" s="9">
        <v>246800</v>
      </c>
      <c r="G24" s="9">
        <v>1028000</v>
      </c>
      <c r="H24" s="9">
        <f t="shared" si="0"/>
        <v>1480800</v>
      </c>
      <c r="I24" s="14"/>
    </row>
    <row r="25" spans="1:9" s="7" customFormat="1" ht="35.1" customHeight="1" x14ac:dyDescent="0.25">
      <c r="A25" s="4">
        <v>2020</v>
      </c>
      <c r="B25" s="5" t="s">
        <v>63</v>
      </c>
      <c r="C25" s="10" t="s">
        <v>51</v>
      </c>
      <c r="D25" s="4" t="s">
        <v>27</v>
      </c>
      <c r="E25" s="9">
        <v>52777.84</v>
      </c>
      <c r="F25" s="9">
        <v>0</v>
      </c>
      <c r="G25" s="9">
        <v>0</v>
      </c>
      <c r="H25" s="9">
        <f t="shared" si="0"/>
        <v>52777.84</v>
      </c>
      <c r="I25" s="14" t="s">
        <v>42</v>
      </c>
    </row>
    <row r="26" spans="1:9" s="7" customFormat="1" ht="35.1" customHeight="1" x14ac:dyDescent="0.25">
      <c r="A26" s="4">
        <v>2021</v>
      </c>
      <c r="B26" s="5" t="s">
        <v>63</v>
      </c>
      <c r="C26" s="10" t="s">
        <v>51</v>
      </c>
      <c r="D26" s="4" t="s">
        <v>27</v>
      </c>
      <c r="E26" s="9">
        <v>11000</v>
      </c>
      <c r="F26" s="9">
        <v>64000</v>
      </c>
      <c r="G26" s="9">
        <v>22000</v>
      </c>
      <c r="H26" s="9">
        <f t="shared" ref="H26" si="1">SUM(E26:G26)</f>
        <v>97000</v>
      </c>
      <c r="I26" s="14" t="s">
        <v>42</v>
      </c>
    </row>
    <row r="27" spans="1:9" s="7" customFormat="1" ht="35.1" customHeight="1" x14ac:dyDescent="0.25">
      <c r="A27" s="4">
        <v>2019</v>
      </c>
      <c r="B27" s="5" t="s">
        <v>63</v>
      </c>
      <c r="C27" s="10" t="s">
        <v>52</v>
      </c>
      <c r="D27" s="4" t="s">
        <v>6</v>
      </c>
      <c r="E27" s="9">
        <v>16288</v>
      </c>
      <c r="F27" s="9">
        <v>8114</v>
      </c>
      <c r="G27" s="9">
        <v>0</v>
      </c>
      <c r="H27" s="9">
        <f t="shared" si="0"/>
        <v>24402</v>
      </c>
      <c r="I27" s="14" t="s">
        <v>42</v>
      </c>
    </row>
    <row r="28" spans="1:9" s="7" customFormat="1" ht="35.1" customHeight="1" x14ac:dyDescent="0.25">
      <c r="A28" s="4" t="s">
        <v>41</v>
      </c>
      <c r="B28" s="5" t="s">
        <v>63</v>
      </c>
      <c r="C28" s="10" t="s">
        <v>53</v>
      </c>
      <c r="D28" s="4" t="s">
        <v>19</v>
      </c>
      <c r="E28" s="9">
        <v>10607.07</v>
      </c>
      <c r="F28" s="9">
        <v>8002.61</v>
      </c>
      <c r="G28" s="9">
        <v>0</v>
      </c>
      <c r="H28" s="9">
        <f t="shared" si="0"/>
        <v>18609.68</v>
      </c>
      <c r="I28" s="14" t="s">
        <v>44</v>
      </c>
    </row>
    <row r="29" spans="1:9" s="7" customFormat="1" ht="35.1" customHeight="1" x14ac:dyDescent="0.25">
      <c r="A29" s="4" t="s">
        <v>40</v>
      </c>
      <c r="B29" s="5" t="s">
        <v>63</v>
      </c>
      <c r="C29" s="10" t="s">
        <v>54</v>
      </c>
      <c r="D29" s="4" t="s">
        <v>6</v>
      </c>
      <c r="E29" s="9">
        <v>31904.05</v>
      </c>
      <c r="F29" s="9">
        <v>23928.04</v>
      </c>
      <c r="G29" s="9">
        <v>0</v>
      </c>
      <c r="H29" s="9">
        <f>SUM(E29:G29)</f>
        <v>55832.09</v>
      </c>
      <c r="I29" s="14" t="s">
        <v>43</v>
      </c>
    </row>
    <row r="30" spans="1:9" s="7" customFormat="1" ht="35.1" customHeight="1" x14ac:dyDescent="0.25">
      <c r="A30" s="4">
        <v>2022</v>
      </c>
      <c r="B30" s="5" t="s">
        <v>25</v>
      </c>
      <c r="C30" s="10" t="s">
        <v>47</v>
      </c>
      <c r="D30" s="4">
        <v>12</v>
      </c>
      <c r="E30" s="9">
        <v>0</v>
      </c>
      <c r="F30" s="9">
        <v>300000</v>
      </c>
      <c r="G30" s="9">
        <v>0</v>
      </c>
      <c r="H30" s="9">
        <f t="shared" ref="H30:H37" si="2">+E30+F30+G30</f>
        <v>300000</v>
      </c>
      <c r="I30" s="14" t="s">
        <v>49</v>
      </c>
    </row>
    <row r="31" spans="1:9" s="7" customFormat="1" ht="35.1" customHeight="1" x14ac:dyDescent="0.25">
      <c r="A31" s="4">
        <v>2021</v>
      </c>
      <c r="B31" s="5" t="s">
        <v>63</v>
      </c>
      <c r="C31" s="10" t="s">
        <v>64</v>
      </c>
      <c r="D31" s="4">
        <v>36</v>
      </c>
      <c r="E31" s="9">
        <v>731000</v>
      </c>
      <c r="F31" s="9">
        <v>975000</v>
      </c>
      <c r="G31" s="9">
        <v>770000</v>
      </c>
      <c r="H31" s="9">
        <f t="shared" si="2"/>
        <v>2476000</v>
      </c>
      <c r="I31" s="14" t="s">
        <v>49</v>
      </c>
    </row>
    <row r="32" spans="1:9" s="7" customFormat="1" ht="35.1" customHeight="1" x14ac:dyDescent="0.25">
      <c r="A32" s="4">
        <v>2021</v>
      </c>
      <c r="B32" s="5" t="s">
        <v>63</v>
      </c>
      <c r="C32" s="10" t="s">
        <v>65</v>
      </c>
      <c r="D32" s="4">
        <v>36</v>
      </c>
      <c r="E32" s="9">
        <v>1000000</v>
      </c>
      <c r="F32" s="9">
        <v>720000</v>
      </c>
      <c r="G32" s="9">
        <v>1120000</v>
      </c>
      <c r="H32" s="9">
        <f t="shared" si="2"/>
        <v>2840000</v>
      </c>
      <c r="I32" s="14" t="s">
        <v>59</v>
      </c>
    </row>
    <row r="33" spans="1:9" s="7" customFormat="1" ht="35.1" customHeight="1" x14ac:dyDescent="0.25">
      <c r="A33" s="4">
        <v>2021</v>
      </c>
      <c r="B33" s="5" t="s">
        <v>63</v>
      </c>
      <c r="C33" s="10" t="s">
        <v>66</v>
      </c>
      <c r="D33" s="4">
        <v>36</v>
      </c>
      <c r="E33" s="9">
        <v>1089800</v>
      </c>
      <c r="F33" s="9">
        <v>1369000</v>
      </c>
      <c r="G33" s="9">
        <v>1409000</v>
      </c>
      <c r="H33" s="9">
        <f t="shared" si="2"/>
        <v>3867800</v>
      </c>
      <c r="I33" s="14" t="s">
        <v>59</v>
      </c>
    </row>
    <row r="34" spans="1:9" s="7" customFormat="1" ht="35.1" customHeight="1" x14ac:dyDescent="0.25">
      <c r="A34" s="4">
        <v>2021</v>
      </c>
      <c r="B34" s="5" t="s">
        <v>25</v>
      </c>
      <c r="C34" s="10" t="s">
        <v>55</v>
      </c>
      <c r="D34" s="4">
        <v>36</v>
      </c>
      <c r="E34" s="9">
        <v>1691000</v>
      </c>
      <c r="F34" s="9">
        <v>1600000</v>
      </c>
      <c r="G34" s="9">
        <v>1590000</v>
      </c>
      <c r="H34" s="9">
        <f t="shared" si="2"/>
        <v>4881000</v>
      </c>
      <c r="I34" s="14" t="s">
        <v>60</v>
      </c>
    </row>
    <row r="35" spans="1:9" s="7" customFormat="1" ht="35.1" customHeight="1" x14ac:dyDescent="0.25">
      <c r="A35" s="4">
        <v>2021</v>
      </c>
      <c r="B35" s="5" t="s">
        <v>63</v>
      </c>
      <c r="C35" s="10" t="s">
        <v>67</v>
      </c>
      <c r="D35" s="4">
        <v>36</v>
      </c>
      <c r="E35" s="9">
        <v>1175000</v>
      </c>
      <c r="F35" s="9">
        <v>1200000</v>
      </c>
      <c r="G35" s="9">
        <v>1200000</v>
      </c>
      <c r="H35" s="9">
        <f t="shared" si="2"/>
        <v>3575000</v>
      </c>
      <c r="I35" s="14" t="s">
        <v>61</v>
      </c>
    </row>
    <row r="36" spans="1:9" s="7" customFormat="1" ht="35.1" customHeight="1" x14ac:dyDescent="0.25">
      <c r="A36" s="4">
        <v>2021</v>
      </c>
      <c r="B36" s="5" t="s">
        <v>25</v>
      </c>
      <c r="C36" s="10" t="s">
        <v>68</v>
      </c>
      <c r="D36" s="4">
        <v>36</v>
      </c>
      <c r="E36" s="9">
        <v>1514000</v>
      </c>
      <c r="F36" s="9">
        <v>851000</v>
      </c>
      <c r="G36" s="9">
        <v>1351000</v>
      </c>
      <c r="H36" s="9">
        <f t="shared" si="2"/>
        <v>3716000</v>
      </c>
      <c r="I36" s="14" t="s">
        <v>59</v>
      </c>
    </row>
    <row r="37" spans="1:9" s="7" customFormat="1" ht="35.1" customHeight="1" x14ac:dyDescent="0.25">
      <c r="A37" s="4">
        <v>2021</v>
      </c>
      <c r="B37" s="5" t="s">
        <v>25</v>
      </c>
      <c r="C37" s="10" t="s">
        <v>57</v>
      </c>
      <c r="D37" s="4">
        <v>36</v>
      </c>
      <c r="E37" s="9">
        <v>1805000</v>
      </c>
      <c r="F37" s="9">
        <v>2905000</v>
      </c>
      <c r="G37" s="9">
        <v>2660000</v>
      </c>
      <c r="H37" s="9">
        <f t="shared" si="2"/>
        <v>7370000</v>
      </c>
      <c r="I37" s="14" t="s">
        <v>59</v>
      </c>
    </row>
    <row r="38" spans="1:9" s="7" customFormat="1" ht="35.1" customHeight="1" x14ac:dyDescent="0.25">
      <c r="A38" s="4">
        <v>2021</v>
      </c>
      <c r="B38" s="5" t="s">
        <v>63</v>
      </c>
      <c r="C38" s="10" t="s">
        <v>56</v>
      </c>
      <c r="D38" s="4">
        <v>36</v>
      </c>
      <c r="E38" s="9">
        <v>490000</v>
      </c>
      <c r="F38" s="9">
        <v>490000</v>
      </c>
      <c r="G38" s="9">
        <v>490000</v>
      </c>
      <c r="H38" s="9">
        <f>+E38+F38+G38</f>
        <v>1470000</v>
      </c>
      <c r="I38" s="14" t="s">
        <v>58</v>
      </c>
    </row>
    <row r="39" spans="1:9" x14ac:dyDescent="0.2">
      <c r="C39" s="22"/>
      <c r="E39" s="23"/>
      <c r="F39" s="23"/>
      <c r="G39" s="23"/>
    </row>
  </sheetData>
  <autoFilter ref="A2:Q38" xr:uid="{8E558CF9-9FF8-40AD-B742-396851F17534}"/>
  <mergeCells count="1">
    <mergeCell ref="A1:I1"/>
  </mergeCells>
  <pageMargins left="0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Fabbisogno 2020-2021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Davide Alessandra</dc:creator>
  <cp:lastModifiedBy>Cambriani Carlo</cp:lastModifiedBy>
  <cp:lastPrinted>2021-01-20T10:35:01Z</cp:lastPrinted>
  <dcterms:created xsi:type="dcterms:W3CDTF">2017-10-27T11:21:23Z</dcterms:created>
  <dcterms:modified xsi:type="dcterms:W3CDTF">2021-07-08T15:43:12Z</dcterms:modified>
</cp:coreProperties>
</file>